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U:\Impiegati\Dipendenti\Costo dei servizi e del personale\2025\"/>
    </mc:Choice>
  </mc:AlternateContent>
  <xr:revisionPtr revIDLastSave="0" documentId="13_ncr:1_{63CCB505-0E9D-4879-A8CB-6CA09F1A65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B21" i="1"/>
  <c r="C21" i="1"/>
  <c r="D16" i="1"/>
  <c r="B16" i="1"/>
  <c r="B7" i="1"/>
  <c r="D7" i="1" s="1"/>
  <c r="D11" i="1"/>
  <c r="D50" i="1"/>
  <c r="B46" i="1"/>
  <c r="D46" i="1" s="1"/>
  <c r="B42" i="1"/>
  <c r="D42" i="1" s="1"/>
  <c r="B38" i="1"/>
  <c r="D38" i="1" s="1"/>
  <c r="B34" i="1"/>
  <c r="D34" i="1" s="1"/>
  <c r="B26" i="1"/>
  <c r="D26" i="1" s="1"/>
  <c r="B30" i="1"/>
  <c r="D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Ufficio Personale</author>
  </authors>
  <commentList>
    <comment ref="D46" authorId="0" shapeId="0" xr:uid="{95ABF940-8783-4F44-A542-75225E57B801}">
      <text>
        <r>
          <rPr>
            <b/>
            <sz val="9"/>
            <color indexed="81"/>
            <rFont val="Tahoma"/>
            <charset val="1"/>
          </rPr>
          <t>Ufficio Personale:</t>
        </r>
        <r>
          <rPr>
            <sz val="9"/>
            <color indexed="81"/>
            <rFont val="Tahoma"/>
            <charset val="1"/>
          </rPr>
          <t xml:space="preserve">
CESSAZIONE COME DIRIGENTE IN DATA 31/12/2022 SONO STATE LIQUIDATE LE FERIE RESIDUE NON GODUTE PER UN TOT.LORDO DI € 11.743,39</t>
        </r>
      </text>
    </comment>
    <comment ref="D50" authorId="0" shapeId="0" xr:uid="{E2D6E225-DC9B-40A5-8DC2-06AEDE0DF2DF}">
      <text>
        <r>
          <rPr>
            <b/>
            <sz val="9"/>
            <color indexed="81"/>
            <rFont val="Tahoma"/>
            <charset val="1"/>
          </rPr>
          <t>Ufficio Personale:</t>
        </r>
        <r>
          <rPr>
            <sz val="9"/>
            <color indexed="81"/>
            <rFont val="Tahoma"/>
            <charset val="1"/>
          </rPr>
          <t xml:space="preserve">
TFR </t>
        </r>
      </text>
    </comment>
  </commentList>
</comments>
</file>

<file path=xl/sharedStrings.xml><?xml version="1.0" encoding="utf-8"?>
<sst xmlns="http://schemas.openxmlformats.org/spreadsheetml/2006/main" count="68" uniqueCount="25">
  <si>
    <t>3SG - AZIENDA SERIVIZI SOCIO SANITARI GALLARATE</t>
  </si>
  <si>
    <t>NOMINATIVO</t>
  </si>
  <si>
    <t>POSIZIONE PARTE FISSA</t>
  </si>
  <si>
    <t>POSIZIONE PARTE VARIABILE</t>
  </si>
  <si>
    <t>TOTALE LORDO</t>
  </si>
  <si>
    <t>RETRIBUZIONE ANNUA LORDA ANNO 2016</t>
  </si>
  <si>
    <t>RETRIBUZIONE ANNUA LORDA ANNO 2017</t>
  </si>
  <si>
    <t>POSIZIONE PARTE VARIABILE(PREMIALITA' ANNO 2017)</t>
  </si>
  <si>
    <t>RETRIBUZIONE ANNUA LORDA ANNO 2018</t>
  </si>
  <si>
    <t>RETRIBUZIONE ANNUA LORDA ANNO 2019</t>
  </si>
  <si>
    <t>PUTZU MARIA</t>
  </si>
  <si>
    <t>POSIZIONE PARTE VARIABILE(PREMIALITA' ANNO 2018)</t>
  </si>
  <si>
    <t>RETRIBUZIONE ANNUA LORDA ANNO 2020</t>
  </si>
  <si>
    <t>POSIZIONE PARTE VARIABILE(PREMIALITA' ANNO 2019)</t>
  </si>
  <si>
    <t>RETRIBUZIONE ANNUA LORDA ANNO 2021</t>
  </si>
  <si>
    <t>POSIZIONE PARTE VARIABILE(PREMIALITA' ANNO 2020)</t>
  </si>
  <si>
    <t>RETRIBUZIONE ANNUA LORDA ANNO 2022</t>
  </si>
  <si>
    <t>POSIZIONE PARTE VARIABILE(PREMIALITA' ANNO 2021)</t>
  </si>
  <si>
    <t>RETRIBUZIONE ANNUA LORDA ANNO 2023</t>
  </si>
  <si>
    <t>RETRIBUZIONE ANNUA LORDA ANNO 2015</t>
  </si>
  <si>
    <t>RETRIBUZIONE ANNUA LORDA ANNO 2013</t>
  </si>
  <si>
    <t>RETRIBUZIONE ANNUA LORDA ANNO 2014</t>
  </si>
  <si>
    <t>POSIZIONE PARTE VARIABILE(PREMIALITA' ANNO 2015)</t>
  </si>
  <si>
    <t>POSIZIONE PARTE VARIABILE(PREMIALITA' ANNO 2014)</t>
  </si>
  <si>
    <r>
      <t xml:space="preserve">CCNL UNEBA - DIRIGENTE PUTZU MARIA </t>
    </r>
    <r>
      <rPr>
        <b/>
        <sz val="12"/>
        <color rgb="FFFF0000"/>
        <rFont val="Aptos Narrow"/>
        <family val="2"/>
        <scheme val="minor"/>
      </rPr>
      <t>(13/11/2013_31/12/2022)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</si>
</sst>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1" xfId="0" applyFont="1" applyFill="1" applyBorder="1"/>
    <xf numFmtId="44" fontId="2" fillId="2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topLeftCell="A32" workbookViewId="0">
      <selection activeCell="H8" sqref="H8"/>
    </sheetView>
  </sheetViews>
  <sheetFormatPr defaultRowHeight="15" x14ac:dyDescent="0.25"/>
  <cols>
    <col min="1" max="1" width="21.28515625" customWidth="1"/>
    <col min="2" max="2" width="23" customWidth="1"/>
    <col min="3" max="3" width="25.7109375" customWidth="1"/>
    <col min="4" max="4" width="17" customWidth="1"/>
  </cols>
  <sheetData>
    <row r="1" spans="1:4" x14ac:dyDescent="0.25">
      <c r="A1" s="3" t="s">
        <v>0</v>
      </c>
      <c r="B1" s="3"/>
    </row>
    <row r="3" spans="1:4" ht="15.75" x14ac:dyDescent="0.25">
      <c r="A3" s="1" t="s">
        <v>24</v>
      </c>
      <c r="B3" s="1"/>
      <c r="C3" s="1"/>
    </row>
    <row r="4" spans="1:4" ht="15.75" thickBot="1" x14ac:dyDescent="0.3"/>
    <row r="5" spans="1:4" ht="15.75" thickBot="1" x14ac:dyDescent="0.3">
      <c r="A5" s="4" t="s">
        <v>20</v>
      </c>
      <c r="B5" s="5"/>
      <c r="C5" s="5"/>
      <c r="D5" s="6"/>
    </row>
    <row r="6" spans="1:4" ht="31.5" x14ac:dyDescent="0.25">
      <c r="A6" s="2" t="s">
        <v>1</v>
      </c>
      <c r="B6" s="2" t="s">
        <v>2</v>
      </c>
      <c r="C6" s="2" t="s">
        <v>3</v>
      </c>
      <c r="D6" s="2" t="s">
        <v>4</v>
      </c>
    </row>
    <row r="7" spans="1:4" ht="15.75" x14ac:dyDescent="0.25">
      <c r="A7" s="7" t="s">
        <v>10</v>
      </c>
      <c r="B7" s="8">
        <f>5414.25+5622.49+2140+902.37</f>
        <v>14079.11</v>
      </c>
      <c r="C7" s="8">
        <v>0</v>
      </c>
      <c r="D7" s="8">
        <f>B7</f>
        <v>14079.11</v>
      </c>
    </row>
    <row r="8" spans="1:4" ht="15.75" thickBot="1" x14ac:dyDescent="0.3"/>
    <row r="9" spans="1:4" ht="15.75" thickBot="1" x14ac:dyDescent="0.3">
      <c r="A9" s="4" t="s">
        <v>21</v>
      </c>
      <c r="B9" s="5"/>
      <c r="C9" s="5"/>
      <c r="D9" s="6"/>
    </row>
    <row r="10" spans="1:4" ht="31.5" x14ac:dyDescent="0.25">
      <c r="A10" s="2" t="s">
        <v>1</v>
      </c>
      <c r="B10" s="2" t="s">
        <v>2</v>
      </c>
      <c r="C10" s="2" t="s">
        <v>3</v>
      </c>
      <c r="D10" s="2" t="s">
        <v>4</v>
      </c>
    </row>
    <row r="11" spans="1:4" ht="15.75" x14ac:dyDescent="0.25">
      <c r="A11" s="7" t="s">
        <v>10</v>
      </c>
      <c r="B11" s="8">
        <v>72279.460000000006</v>
      </c>
      <c r="C11" s="8">
        <v>0</v>
      </c>
      <c r="D11" s="8">
        <f>B11</f>
        <v>72279.460000000006</v>
      </c>
    </row>
    <row r="13" spans="1:4" ht="15.75" thickBot="1" x14ac:dyDescent="0.3"/>
    <row r="14" spans="1:4" ht="15.75" thickBot="1" x14ac:dyDescent="0.3">
      <c r="A14" s="4" t="s">
        <v>19</v>
      </c>
      <c r="B14" s="5"/>
      <c r="C14" s="5"/>
      <c r="D14" s="6"/>
    </row>
    <row r="15" spans="1:4" ht="47.25" x14ac:dyDescent="0.25">
      <c r="A15" s="2" t="s">
        <v>1</v>
      </c>
      <c r="B15" s="2" t="s">
        <v>2</v>
      </c>
      <c r="C15" s="2" t="s">
        <v>23</v>
      </c>
      <c r="D15" s="2" t="s">
        <v>4</v>
      </c>
    </row>
    <row r="16" spans="1:4" ht="15.75" x14ac:dyDescent="0.25">
      <c r="A16" s="7" t="s">
        <v>10</v>
      </c>
      <c r="B16" s="8">
        <f>88814.08-C16</f>
        <v>73814.080000000002</v>
      </c>
      <c r="C16" s="8">
        <v>15000</v>
      </c>
      <c r="D16" s="8">
        <f>B16+C16</f>
        <v>88814.080000000002</v>
      </c>
    </row>
    <row r="18" spans="1:4" ht="15.75" thickBot="1" x14ac:dyDescent="0.3"/>
    <row r="19" spans="1:4" ht="15.75" thickBot="1" x14ac:dyDescent="0.3">
      <c r="A19" s="4" t="s">
        <v>5</v>
      </c>
      <c r="B19" s="5"/>
      <c r="C19" s="5"/>
      <c r="D19" s="6"/>
    </row>
    <row r="20" spans="1:4" s="1" customFormat="1" ht="35.25" customHeight="1" x14ac:dyDescent="0.25">
      <c r="A20" s="2" t="s">
        <v>1</v>
      </c>
      <c r="B20" s="2" t="s">
        <v>2</v>
      </c>
      <c r="C20" s="2" t="s">
        <v>22</v>
      </c>
      <c r="D20" s="2" t="s">
        <v>4</v>
      </c>
    </row>
    <row r="21" spans="1:4" s="1" customFormat="1" ht="14.25" customHeight="1" x14ac:dyDescent="0.25">
      <c r="A21" s="7" t="s">
        <v>10</v>
      </c>
      <c r="B21" s="8">
        <f>100324-C21</f>
        <v>75324</v>
      </c>
      <c r="C21" s="8">
        <f>20000+5000</f>
        <v>25000</v>
      </c>
      <c r="D21" s="8">
        <f>B21+C21</f>
        <v>100324</v>
      </c>
    </row>
    <row r="23" spans="1:4" ht="15.75" thickBot="1" x14ac:dyDescent="0.3"/>
    <row r="24" spans="1:4" ht="15.75" thickBot="1" x14ac:dyDescent="0.3">
      <c r="A24" s="4" t="s">
        <v>6</v>
      </c>
      <c r="B24" s="5"/>
      <c r="C24" s="5"/>
      <c r="D24" s="6"/>
    </row>
    <row r="25" spans="1:4" ht="47.25" x14ac:dyDescent="0.25">
      <c r="A25" s="2" t="s">
        <v>1</v>
      </c>
      <c r="B25" s="2" t="s">
        <v>2</v>
      </c>
      <c r="C25" s="2" t="s">
        <v>22</v>
      </c>
      <c r="D25" s="2" t="s">
        <v>4</v>
      </c>
    </row>
    <row r="26" spans="1:4" ht="15.75" x14ac:dyDescent="0.25">
      <c r="A26" s="7" t="s">
        <v>10</v>
      </c>
      <c r="B26" s="8">
        <f>84141.9-C26</f>
        <v>80641.899999999994</v>
      </c>
      <c r="C26" s="8">
        <v>3500</v>
      </c>
      <c r="D26" s="8">
        <f>B26+C26</f>
        <v>84141.9</v>
      </c>
    </row>
    <row r="27" spans="1:4" ht="15.75" thickBot="1" x14ac:dyDescent="0.3"/>
    <row r="28" spans="1:4" ht="15.75" thickBot="1" x14ac:dyDescent="0.3">
      <c r="A28" s="4" t="s">
        <v>8</v>
      </c>
      <c r="B28" s="5"/>
      <c r="C28" s="5"/>
      <c r="D28" s="6"/>
    </row>
    <row r="29" spans="1:4" ht="47.25" x14ac:dyDescent="0.25">
      <c r="A29" s="2" t="s">
        <v>1</v>
      </c>
      <c r="B29" s="2" t="s">
        <v>2</v>
      </c>
      <c r="C29" s="2" t="s">
        <v>7</v>
      </c>
      <c r="D29" s="2" t="s">
        <v>4</v>
      </c>
    </row>
    <row r="30" spans="1:4" ht="15.75" x14ac:dyDescent="0.25">
      <c r="A30" s="7" t="s">
        <v>10</v>
      </c>
      <c r="B30" s="8">
        <f>87261.97-C30</f>
        <v>81261.97</v>
      </c>
      <c r="C30" s="8">
        <v>6000</v>
      </c>
      <c r="D30" s="8">
        <f>B30+C30</f>
        <v>87261.97</v>
      </c>
    </row>
    <row r="31" spans="1:4" ht="15.75" thickBot="1" x14ac:dyDescent="0.3"/>
    <row r="32" spans="1:4" ht="15.75" thickBot="1" x14ac:dyDescent="0.3">
      <c r="A32" s="4" t="s">
        <v>9</v>
      </c>
      <c r="B32" s="5"/>
      <c r="C32" s="5"/>
      <c r="D32" s="6"/>
    </row>
    <row r="33" spans="1:4" ht="47.25" x14ac:dyDescent="0.25">
      <c r="A33" s="2" t="s">
        <v>1</v>
      </c>
      <c r="B33" s="2" t="s">
        <v>2</v>
      </c>
      <c r="C33" s="2" t="s">
        <v>11</v>
      </c>
      <c r="D33" s="2" t="s">
        <v>4</v>
      </c>
    </row>
    <row r="34" spans="1:4" ht="15.75" x14ac:dyDescent="0.25">
      <c r="A34" s="7" t="s">
        <v>10</v>
      </c>
      <c r="B34" s="8">
        <f>90243.64-C34</f>
        <v>84243.64</v>
      </c>
      <c r="C34" s="8">
        <v>6000</v>
      </c>
      <c r="D34" s="8">
        <f>B34+C34</f>
        <v>90243.64</v>
      </c>
    </row>
    <row r="35" spans="1:4" ht="15.75" thickBot="1" x14ac:dyDescent="0.3"/>
    <row r="36" spans="1:4" ht="15.75" thickBot="1" x14ac:dyDescent="0.3">
      <c r="A36" s="4" t="s">
        <v>12</v>
      </c>
      <c r="B36" s="5"/>
      <c r="C36" s="5"/>
      <c r="D36" s="6"/>
    </row>
    <row r="37" spans="1:4" ht="47.25" x14ac:dyDescent="0.25">
      <c r="A37" s="2" t="s">
        <v>1</v>
      </c>
      <c r="B37" s="2" t="s">
        <v>2</v>
      </c>
      <c r="C37" s="2" t="s">
        <v>13</v>
      </c>
      <c r="D37" s="2" t="s">
        <v>4</v>
      </c>
    </row>
    <row r="38" spans="1:4" ht="15.75" x14ac:dyDescent="0.25">
      <c r="A38" s="7" t="s">
        <v>10</v>
      </c>
      <c r="B38" s="8">
        <f>101786.23-C38</f>
        <v>91786.23</v>
      </c>
      <c r="C38" s="8">
        <v>10000</v>
      </c>
      <c r="D38" s="8">
        <f>B38+C38</f>
        <v>101786.23</v>
      </c>
    </row>
    <row r="39" spans="1:4" ht="15.75" thickBot="1" x14ac:dyDescent="0.3"/>
    <row r="40" spans="1:4" ht="15.75" thickBot="1" x14ac:dyDescent="0.3">
      <c r="A40" s="4" t="s">
        <v>14</v>
      </c>
      <c r="B40" s="5"/>
      <c r="C40" s="5"/>
      <c r="D40" s="6"/>
    </row>
    <row r="41" spans="1:4" ht="47.25" x14ac:dyDescent="0.25">
      <c r="A41" s="2" t="s">
        <v>1</v>
      </c>
      <c r="B41" s="2" t="s">
        <v>2</v>
      </c>
      <c r="C41" s="2" t="s">
        <v>15</v>
      </c>
      <c r="D41" s="2" t="s">
        <v>4</v>
      </c>
    </row>
    <row r="42" spans="1:4" ht="15.75" x14ac:dyDescent="0.25">
      <c r="A42" s="7" t="s">
        <v>10</v>
      </c>
      <c r="B42" s="8">
        <f>92671.11-C42</f>
        <v>82671.11</v>
      </c>
      <c r="C42" s="8">
        <v>10000</v>
      </c>
      <c r="D42" s="8">
        <f>B42+C42</f>
        <v>92671.11</v>
      </c>
    </row>
    <row r="43" spans="1:4" ht="15.75" thickBot="1" x14ac:dyDescent="0.3"/>
    <row r="44" spans="1:4" ht="15.75" thickBot="1" x14ac:dyDescent="0.3">
      <c r="A44" s="4" t="s">
        <v>16</v>
      </c>
      <c r="B44" s="5"/>
      <c r="C44" s="5"/>
      <c r="D44" s="6"/>
    </row>
    <row r="45" spans="1:4" ht="47.25" x14ac:dyDescent="0.25">
      <c r="A45" s="2" t="s">
        <v>1</v>
      </c>
      <c r="B45" s="2" t="s">
        <v>2</v>
      </c>
      <c r="C45" s="2" t="s">
        <v>17</v>
      </c>
      <c r="D45" s="2" t="s">
        <v>4</v>
      </c>
    </row>
    <row r="46" spans="1:4" ht="15.75" x14ac:dyDescent="0.25">
      <c r="A46" s="7" t="s">
        <v>10</v>
      </c>
      <c r="B46" s="8">
        <f>91325.67-C46</f>
        <v>91325.67</v>
      </c>
      <c r="C46" s="8">
        <v>0</v>
      </c>
      <c r="D46" s="8">
        <f>B46+C46</f>
        <v>91325.67</v>
      </c>
    </row>
    <row r="47" spans="1:4" ht="15.75" thickBot="1" x14ac:dyDescent="0.3"/>
    <row r="48" spans="1:4" ht="15.75" thickBot="1" x14ac:dyDescent="0.3">
      <c r="A48" s="4" t="s">
        <v>18</v>
      </c>
      <c r="B48" s="5"/>
      <c r="C48" s="5"/>
      <c r="D48" s="6"/>
    </row>
    <row r="49" spans="1:4" ht="31.5" x14ac:dyDescent="0.25">
      <c r="A49" s="2" t="s">
        <v>1</v>
      </c>
      <c r="B49" s="2" t="s">
        <v>2</v>
      </c>
      <c r="C49" s="2" t="s">
        <v>3</v>
      </c>
      <c r="D49" s="2" t="s">
        <v>4</v>
      </c>
    </row>
    <row r="50" spans="1:4" ht="15.75" x14ac:dyDescent="0.25">
      <c r="A50" s="7" t="s">
        <v>10</v>
      </c>
      <c r="B50" s="8">
        <v>46332.42</v>
      </c>
      <c r="C50" s="8">
        <v>0</v>
      </c>
      <c r="D50" s="8">
        <f>B50+C50</f>
        <v>46332.42</v>
      </c>
    </row>
  </sheetData>
  <mergeCells count="11">
    <mergeCell ref="A5:D5"/>
    <mergeCell ref="A14:D14"/>
    <mergeCell ref="A9:D9"/>
    <mergeCell ref="A36:D36"/>
    <mergeCell ref="A40:D40"/>
    <mergeCell ref="A44:D44"/>
    <mergeCell ref="A48:D48"/>
    <mergeCell ref="A19:D19"/>
    <mergeCell ref="A24:D24"/>
    <mergeCell ref="A28:D28"/>
    <mergeCell ref="A32:D3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Personale</dc:creator>
  <cp:lastModifiedBy>Ufficio Personale</cp:lastModifiedBy>
  <dcterms:created xsi:type="dcterms:W3CDTF">2025-06-11T15:14:23Z</dcterms:created>
  <dcterms:modified xsi:type="dcterms:W3CDTF">2025-07-10T14:04:52Z</dcterms:modified>
</cp:coreProperties>
</file>